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部门</t>
        </is>
      </c>
      <c r="C1" s="1" t="inlineStr">
        <is>
          <t>性别</t>
        </is>
      </c>
      <c r="D1" s="1" t="inlineStr">
        <is>
          <t>工资</t>
        </is>
      </c>
    </row>
    <row r="2">
      <c r="A2" s="2" t="inlineStr">
        <is>
          <t>张三</t>
        </is>
      </c>
      <c r="B2" s="2" t="inlineStr">
        <is>
          <t>销售部</t>
        </is>
      </c>
      <c r="C2" s="2" t="inlineStr">
        <is>
          <t>男</t>
        </is>
      </c>
      <c r="D2" s="2" t="n">
        <v>8500</v>
      </c>
    </row>
    <row r="3">
      <c r="A3" s="2" t="inlineStr">
        <is>
          <t>李四</t>
        </is>
      </c>
      <c r="B3" s="2" t="inlineStr">
        <is>
          <t>技术部</t>
        </is>
      </c>
      <c r="C3" s="2" t="inlineStr">
        <is>
          <t>男</t>
        </is>
      </c>
      <c r="D3" s="2" t="n">
        <v>12000</v>
      </c>
    </row>
    <row r="4">
      <c r="A4" s="2" t="inlineStr">
        <is>
          <t>王五</t>
        </is>
      </c>
      <c r="B4" s="2" t="inlineStr">
        <is>
          <t>销售部</t>
        </is>
      </c>
      <c r="C4" s="2" t="inlineStr">
        <is>
          <t>女</t>
        </is>
      </c>
      <c r="D4" s="2" t="n">
        <v>9200</v>
      </c>
    </row>
    <row r="5">
      <c r="A5" s="2" t="inlineStr">
        <is>
          <t>赵六</t>
        </is>
      </c>
      <c r="B5" s="2" t="inlineStr">
        <is>
          <t>技术部</t>
        </is>
      </c>
      <c r="C5" s="2" t="inlineStr">
        <is>
          <t>女</t>
        </is>
      </c>
      <c r="D5" s="2" t="n">
        <v>11500</v>
      </c>
    </row>
    <row r="6">
      <c r="A6" s="2" t="inlineStr">
        <is>
          <t>孙七</t>
        </is>
      </c>
      <c r="B6" s="2" t="inlineStr">
        <is>
          <t>人事部</t>
        </is>
      </c>
      <c r="C6" s="2" t="inlineStr">
        <is>
          <t>女</t>
        </is>
      </c>
      <c r="D6" s="2" t="n">
        <v>7800</v>
      </c>
    </row>
    <row r="7">
      <c r="A7" s="2" t="inlineStr">
        <is>
          <t>周八</t>
        </is>
      </c>
      <c r="B7" s="2" t="inlineStr">
        <is>
          <t>销售部</t>
        </is>
      </c>
      <c r="C7" s="2" t="inlineStr">
        <is>
          <t>男</t>
        </is>
      </c>
      <c r="D7" s="2" t="n">
        <v>11000</v>
      </c>
    </row>
    <row r="8">
      <c r="A8" s="2" t="inlineStr">
        <is>
          <t>吴九</t>
        </is>
      </c>
      <c r="B8" s="2" t="inlineStr">
        <is>
          <t>技术部</t>
        </is>
      </c>
      <c r="C8" s="2" t="inlineStr">
        <is>
          <t>男</t>
        </is>
      </c>
      <c r="D8" s="2" t="n">
        <v>13500</v>
      </c>
    </row>
    <row r="9">
      <c r="A9" s="2" t="inlineStr">
        <is>
          <t>郑十</t>
        </is>
      </c>
      <c r="B9" s="2" t="inlineStr">
        <is>
          <t>人事部</t>
        </is>
      </c>
      <c r="C9" s="2" t="inlineStr">
        <is>
          <t>女</t>
        </is>
      </c>
      <c r="D9" s="2" t="n">
        <v>8200</v>
      </c>
    </row>
    <row r="11">
      <c r="A11" s="3" t="inlineStr">
        <is>
          <t>【练习题】在黄色「你的答案」列输入公式，「验证结果」列自动判分</t>
        </is>
      </c>
      <c r="C11" s="4">
        <f>"得分："&amp;COUNTIF(D:D,"✓ 正确")&amp;" / 7 题（不含思考题）"</f>
        <v/>
      </c>
      <c r="T11" t="inlineStr">
        <is>
          <t>标准答案列（已隐藏）</t>
        </is>
      </c>
    </row>
    <row r="12">
      <c r="A12" s="5" t="inlineStr">
        <is>
          <t>题号</t>
        </is>
      </c>
      <c r="B12" s="5" t="inlineStr">
        <is>
          <t>题目</t>
        </is>
      </c>
      <c r="C12" s="5" t="inlineStr">
        <is>
          <t>你的答案</t>
        </is>
      </c>
      <c r="D12" s="5" t="inlineStr">
        <is>
          <t>验证结果</t>
        </is>
      </c>
    </row>
    <row r="13">
      <c r="A13" s="2" t="n">
        <v>1</v>
      </c>
      <c r="B13" s="6" t="inlineStr">
        <is>
          <t>统计技术部的女性人数</t>
        </is>
      </c>
      <c r="C13" s="7" t="n"/>
      <c r="D13" s="2">
        <f>IF(ISBLANK(C13),"○ 待作答",IF(ISERROR(T13),IF(ISERROR(C13),"✓ 正确","✗ 应有错误提示"),IF(ISERROR(C13),"✗ 公式出错了",IF(C13=T13,"✓ 正确","✗ 再想想"))))</f>
        <v/>
      </c>
      <c r="T13" s="8">
        <f>COUNTIFS(B2:B9,"技术部",C2:C9,"女")</f>
        <v/>
      </c>
    </row>
    <row r="14">
      <c r="A14" s="2" t="n">
        <v>2</v>
      </c>
      <c r="B14" s="6" t="inlineStr">
        <is>
          <t>统计人事部的女性人数</t>
        </is>
      </c>
      <c r="C14" s="7" t="n"/>
      <c r="D14" s="2">
        <f>IF(ISBLANK(C14),"○ 待作答",IF(ISERROR(T14),IF(ISERROR(C14),"✓ 正确","✗ 应有错误提示"),IF(ISERROR(C14),"✗ 公式出错了",IF(C14=T14,"✓ 正确","✗ 再想想"))))</f>
        <v/>
      </c>
      <c r="T14" s="8">
        <f>COUNTIFS(B2:B9,"人事部",C2:C9,"女")</f>
        <v/>
      </c>
    </row>
    <row r="15">
      <c r="A15" s="2" t="n">
        <v>3</v>
      </c>
      <c r="B15" s="6" t="inlineStr">
        <is>
          <t>统计销售部且工资大于9000的人数</t>
        </is>
      </c>
      <c r="C15" s="7" t="n"/>
      <c r="D15" s="2">
        <f>IF(ISBLANK(C15),"○ 待作答",IF(ISERROR(T15),IF(ISERROR(C15),"✓ 正确","✗ 应有错误提示"),IF(ISERROR(C15),"✗ 公式出错了",IF(C15=T15,"✓ 正确","✗ 再想想"))))</f>
        <v/>
      </c>
      <c r="T15" s="8">
        <f>COUNTIFS(B2:B9,"销售部",D2:D9,"&gt;9000")</f>
        <v/>
      </c>
    </row>
    <row r="16">
      <c r="A16" s="2" t="n">
        <v>4</v>
      </c>
      <c r="B16" s="6" t="inlineStr">
        <is>
          <t>统计工资在8000~10000之间（含边界）的人数</t>
        </is>
      </c>
      <c r="C16" s="7" t="n"/>
      <c r="D16" s="2">
        <f>IF(ISBLANK(C16),"○ 待作答",IF(ISERROR(T16),IF(ISERROR(C16),"✓ 正确","✗ 应有错误提示"),IF(ISERROR(C16),"✗ 公式出错了",IF(C16=T16,"✓ 正确","✗ 再想想"))))</f>
        <v/>
      </c>
      <c r="T16" s="8">
        <f>COUNTIFS(D2:D9,"&gt;=8000",D2:D9,"&lt;=10000")</f>
        <v/>
      </c>
    </row>
    <row r="17">
      <c r="A17" s="2" t="n">
        <v>5</v>
      </c>
      <c r="B17" s="6" t="inlineStr">
        <is>
          <t>统计工资在10000~13000之间（含边界）的人数</t>
        </is>
      </c>
      <c r="C17" s="7" t="n"/>
      <c r="D17" s="2">
        <f>IF(ISBLANK(C17),"○ 待作答",IF(ISERROR(T17),IF(ISERROR(C17),"✓ 正确","✗ 应有错误提示"),IF(ISERROR(C17),"✗ 公式出错了",IF(C17=T17,"✓ 正确","✗ 再想想"))))</f>
        <v/>
      </c>
      <c r="T17" s="8">
        <f>COUNTIFS(D2:D9,"&gt;=10000",D2:D9,"&lt;=13000")</f>
        <v/>
      </c>
    </row>
    <row r="18">
      <c r="A18" s="2" t="n">
        <v>6</v>
      </c>
      <c r="B18" s="6" t="inlineStr">
        <is>
          <t>统计技术部+女性+工资≥11000的人数（三条件）</t>
        </is>
      </c>
      <c r="C18" s="7" t="n"/>
      <c r="D18" s="2">
        <f>IF(ISBLANK(C18),"○ 待作答",IF(ISERROR(T18),IF(ISERROR(C18),"✓ 正确","✗ 应有错误提示"),IF(ISERROR(C18),"✗ 公式出错了",IF(C18=T18,"✓ 正确","✗ 再想想"))))</f>
        <v/>
      </c>
      <c r="T18" s="8">
        <f>COUNTIFS(B2:B9,"技术部",C2:C9,"女",D2:D9,"&gt;=11000")</f>
        <v/>
      </c>
    </row>
    <row r="19">
      <c r="A19" s="2" t="n">
        <v>7</v>
      </c>
      <c r="B19" s="6" t="inlineStr">
        <is>
          <t>挑战：统计“销售部或人事部”的总人数（两个COUNTIF相加）</t>
        </is>
      </c>
      <c r="C19" s="7" t="n"/>
      <c r="D19" s="2">
        <f>IF(ISBLANK(C19),"○ 待作答",IF(ISERROR(T19),IF(ISERROR(C19),"✓ 正确","✗ 应有错误提示"),IF(ISERROR(C19),"✗ 公式出错了",IF(C19=T19,"✓ 正确","✗ 再想想"))))</f>
        <v/>
      </c>
      <c r="T19" s="8">
        <f>COUNTIF(B2:B9,"销售部")+COUNTIF(B2:B9,"人事部")</f>
        <v/>
      </c>
    </row>
  </sheetData>
  <conditionalFormatting sqref="D13:D19">
    <cfRule type="cellIs" priority="1" operator="equal" dxfId="0">
      <formula>"✓ 正确"</formula>
    </cfRule>
    <cfRule type="expression" priority="2" dxfId="1">
      <formula>ISNUMBER(SEARCH("✗",D13))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第10章 COUNTIFS函数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